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BMIARY" sheetId="1" state="visible" r:id="rId2"/>
    <sheet name="Całość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<sst xmlns="http://schemas.openxmlformats.org/spreadsheetml/2006/main" count="117" uniqueCount="90">
  <si>
    <t xml:space="preserve">Szacunkowy obmiar prac i kosztów prac remontowych gabinetów, pomieszczeń biurowych wraz z holem głównym i łazienkami  zlokalizowanych na I piętrze w przychodni Reja 15/3 </t>
  </si>
  <si>
    <t xml:space="preserve">Powierzchnie do malowania</t>
  </si>
  <si>
    <t xml:space="preserve">ilość okien do napraw/ regulacji</t>
  </si>
  <si>
    <t xml:space="preserve">Ilość drzwi</t>
  </si>
  <si>
    <t xml:space="preserve">Ilość elementów elektryka</t>
  </si>
  <si>
    <t xml:space="preserve">Ilość gniazd tel.</t>
  </si>
  <si>
    <t xml:space="preserve">Ilośc gniazd LAN</t>
  </si>
  <si>
    <t xml:space="preserve">elementy armatury</t>
  </si>
  <si>
    <t xml:space="preserve">klimatyzacja</t>
  </si>
  <si>
    <t xml:space="preserve">Uwagi</t>
  </si>
  <si>
    <t xml:space="preserve">Lp.</t>
  </si>
  <si>
    <t xml:space="preserve">Nr pokoju</t>
  </si>
  <si>
    <t xml:space="preserve">Przeznaczenie</t>
  </si>
  <si>
    <t xml:space="preserve">długość (m)</t>
  </si>
  <si>
    <t xml:space="preserve">szerokość (m)</t>
  </si>
  <si>
    <t xml:space="preserve">wysokość (m)</t>
  </si>
  <si>
    <r>
      <rPr>
        <sz val="11"/>
        <color rgb="FF000000"/>
        <rFont val="Calibri"/>
        <family val="2"/>
        <charset val="1"/>
      </rPr>
      <t xml:space="preserve">powierzchnia  ( m</t>
    </r>
    <r>
      <rPr>
        <vertAlign val="superscript"/>
        <sz val="11"/>
        <color rgb="FF000000"/>
        <rFont val="Calibri"/>
        <family val="2"/>
        <charset val="238"/>
      </rPr>
      <t xml:space="preserve">2 </t>
    </r>
    <r>
      <rPr>
        <sz val="11"/>
        <color rgb="FF000000"/>
        <rFont val="Calibri"/>
        <family val="2"/>
        <charset val="1"/>
      </rPr>
      <t xml:space="preserve">)</t>
    </r>
  </si>
  <si>
    <t xml:space="preserve">powierzchnia ścian                   ( m2 )</t>
  </si>
  <si>
    <t xml:space="preserve">sufit          ( m2 )</t>
  </si>
  <si>
    <t xml:space="preserve">Razem     ( m2 )</t>
  </si>
  <si>
    <t xml:space="preserve">ilość skrzydeł okiennych</t>
  </si>
  <si>
    <t xml:space="preserve">ilość rolet</t>
  </si>
  <si>
    <t xml:space="preserve">ilość moskitier</t>
  </si>
  <si>
    <t xml:space="preserve">Ilość drzwi do wymiany</t>
  </si>
  <si>
    <t xml:space="preserve">Ilość opraw oświetleniowych</t>
  </si>
  <si>
    <t xml:space="preserve">Ilość włączników światła</t>
  </si>
  <si>
    <t xml:space="preserve">Ilośc gniazd 230 V</t>
  </si>
  <si>
    <t xml:space="preserve">Wentylator wyciagowy 230V </t>
  </si>
  <si>
    <t xml:space="preserve">Ilość gniazd TEL.</t>
  </si>
  <si>
    <t xml:space="preserve">Umywalka + bateria</t>
  </si>
  <si>
    <t xml:space="preserve">Głowica, zawór grzejnikowy, odpowietrznik automatyczny</t>
  </si>
  <si>
    <t xml:space="preserve">Klimatyzator</t>
  </si>
  <si>
    <t xml:space="preserve">Szacowana Moc klimatyzatora (kW)</t>
  </si>
  <si>
    <t xml:space="preserve">sekretariat</t>
  </si>
  <si>
    <t xml:space="preserve">gabinet</t>
  </si>
  <si>
    <t xml:space="preserve">3,5-4,5</t>
  </si>
  <si>
    <t xml:space="preserve">socjalny</t>
  </si>
  <si>
    <t xml:space="preserve">3,5-4</t>
  </si>
  <si>
    <t xml:space="preserve">gabinet zabiegowy</t>
  </si>
  <si>
    <t xml:space="preserve">4-4,5</t>
  </si>
  <si>
    <t xml:space="preserve">sala terapii</t>
  </si>
  <si>
    <t xml:space="preserve">likwidacja ścianki działowej między pokojami i 1 szt drzwi</t>
  </si>
  <si>
    <t xml:space="preserve">pomieszczenie z platformą</t>
  </si>
  <si>
    <t xml:space="preserve">3,2-4,5</t>
  </si>
  <si>
    <t xml:space="preserve">Hol</t>
  </si>
  <si>
    <t xml:space="preserve">WC</t>
  </si>
  <si>
    <t xml:space="preserve">WC personelu</t>
  </si>
  <si>
    <t xml:space="preserve">WC niepełnosprawni</t>
  </si>
  <si>
    <t xml:space="preserve">Brudownik</t>
  </si>
  <si>
    <t xml:space="preserve">świetlica- jadalnia</t>
  </si>
  <si>
    <t xml:space="preserve">palarnia</t>
  </si>
  <si>
    <t xml:space="preserve">system wentylacji</t>
  </si>
  <si>
    <t xml:space="preserve">magazynek</t>
  </si>
  <si>
    <t xml:space="preserve">korytarz</t>
  </si>
  <si>
    <t xml:space="preserve">gniazdo TV, likwidacja ścianek działowych między pokojami </t>
  </si>
  <si>
    <t xml:space="preserve">Razem</t>
  </si>
  <si>
    <t xml:space="preserve">Kosztorys wskaźnikowy na wykonanie adaptacji pokoi wraz z holem głównym, łazienkami i brudownikiem  zlokalizowanych na pierwszym piętrze budynku przy ul. Reja 15/3 dla potrzeb Dziennego Oddział Psychiatrycznego.</t>
  </si>
  <si>
    <t xml:space="preserve">L..P.</t>
  </si>
  <si>
    <t xml:space="preserve">Opis zakresu remontu </t>
  </si>
  <si>
    <t xml:space="preserve">Jedno. miary</t>
  </si>
  <si>
    <t xml:space="preserve">Ilość </t>
  </si>
  <si>
    <t xml:space="preserve">Piętro I</t>
  </si>
  <si>
    <t xml:space="preserve">Przygotowanie powierzchni ścian i sufitów pod malowanie farbami emulsyjnymi, gruntowanie podłoża preparatami powierzchni pod malowanie, dwukrotne malowanie farbami emulsyjnymi.</t>
  </si>
  <si>
    <t xml:space="preserve">m²</t>
  </si>
  <si>
    <t xml:space="preserve">Zakup i montaż stolarki drzwiowej</t>
  </si>
  <si>
    <t xml:space="preserve">szt.</t>
  </si>
  <si>
    <t xml:space="preserve">Dwukrotne malowanie farbą olejną grzejników </t>
  </si>
  <si>
    <t xml:space="preserve">m²/ szt.</t>
  </si>
  <si>
    <t xml:space="preserve">Zakup i wymiana głowic termostatycznych, zaworów grzejnikowych i odpowietrzników  </t>
  </si>
  <si>
    <t xml:space="preserve">Zakup i montaż 3 szt. grzejników</t>
  </si>
  <si>
    <t xml:space="preserve">Wymiana białego montażu: 14 szt. umywalek, 14 szt. baterii umywalkowych z wykonaniem fartucha wokół umywalek 10 szt.</t>
  </si>
  <si>
    <t xml:space="preserve">Zakup i montaż opraw oświetleniowych 60 x 60</t>
  </si>
  <si>
    <t xml:space="preserve">Konserwacja naprawa i regulacja okien</t>
  </si>
  <si>
    <t xml:space="preserve">Zakup i montaż rolet  </t>
  </si>
  <si>
    <t xml:space="preserve">Zakup i montaż moskitier</t>
  </si>
  <si>
    <t xml:space="preserve">Wymiana osprzętu elektrycznego gniazd wyłączników, wentylatorów wyciągowych we wszystkich pomieszczeniach, dostosowanie  instalacji elektrycznej w pokojach. </t>
  </si>
  <si>
    <t xml:space="preserve">43/69/17</t>
  </si>
  <si>
    <t xml:space="preserve">Wymiana osprzętu punktów sieci LAN i telefonicznej</t>
  </si>
  <si>
    <t xml:space="preserve">Ułożenie wykładzin z tworzyw sztucznych typu tarkett, z warstwą wyrównującą.</t>
  </si>
  <si>
    <t xml:space="preserve">Roboty hydrauliczne pomocnicze</t>
  </si>
  <si>
    <t xml:space="preserve">Modernizacja rozdzielni tablicowej NN I piętra</t>
  </si>
  <si>
    <t xml:space="preserve">Demontaż i zaślepienie kanałów wentylacji mechanicznej </t>
  </si>
  <si>
    <t xml:space="preserve">Likwidacja przecieków w pok. 111 i na holu głównym poprzez naprawy obróbek blacharskich oraz doszczelnienie połaci dachowej w okolicach kominów.</t>
  </si>
  <si>
    <t xml:space="preserve">Rozebranie ścianek działowych w pok.105,112,113,116, 117 </t>
  </si>
  <si>
    <t xml:space="preserve">Wywiezienie gruzu z rozebranych konstrukcji/ścian </t>
  </si>
  <si>
    <t xml:space="preserve">Demontaż niesprawnych elementów wentylacji mechanicznej w pok.115,116,117</t>
  </si>
  <si>
    <t xml:space="preserve">Szt.</t>
  </si>
  <si>
    <t xml:space="preserve">Wywiezienie gruzu z rozebranych konstrukcji/ścian 250 zł m3</t>
  </si>
  <si>
    <t xml:space="preserve">Rozebranie ścian z płytek ceramicznych  w pok. 115, 116,117</t>
  </si>
  <si>
    <t xml:space="preserve">RAZEM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</si>
</sst>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vertAlign val="superscript"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Y35"/>
  <sheetViews>
    <sheetView showFormulas="false" showGridLines="true" showRowColHeaders="true" showZeros="true" rightToLeft="false" tabSelected="false" showOutlineSymbols="true" defaultGridColor="true" view="normal" topLeftCell="A25" colorId="64" zoomScale="115" zoomScaleNormal="115" zoomScalePageLayoutView="100" workbookViewId="0">
      <selection pane="topLeft" activeCell="D46" activeCellId="0" sqref="D46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9.14"/>
    <col collapsed="false" customWidth="true" hidden="false" outlineLevel="0" max="2" min="2" style="1" width="10.58"/>
    <col collapsed="false" customWidth="true" hidden="false" outlineLevel="0" max="3" min="3" style="1" width="15.42"/>
    <col collapsed="false" customWidth="true" hidden="false" outlineLevel="0" max="4" min="4" style="1" width="10"/>
    <col collapsed="false" customWidth="true" hidden="false" outlineLevel="0" max="5" min="5" style="1" width="9.58"/>
    <col collapsed="false" customWidth="true" hidden="false" outlineLevel="0" max="6" min="6" style="1" width="13.7"/>
    <col collapsed="false" customWidth="true" hidden="false" outlineLevel="0" max="7" min="7" style="1" width="12.86"/>
    <col collapsed="false" customWidth="true" hidden="false" outlineLevel="0" max="8" min="8" style="1" width="13.14"/>
    <col collapsed="false" customWidth="false" hidden="false" outlineLevel="0" max="10" min="9" style="1" width="8.71"/>
    <col collapsed="false" customWidth="true" hidden="false" outlineLevel="0" max="11" min="11" style="1" width="10.42"/>
    <col collapsed="false" customWidth="true" hidden="false" outlineLevel="0" max="12" min="12" style="1" width="6.57"/>
    <col collapsed="false" customWidth="true" hidden="false" outlineLevel="0" max="13" min="13" style="1" width="10.42"/>
    <col collapsed="false" customWidth="true" hidden="false" outlineLevel="0" max="14" min="14" style="1" width="10.29"/>
    <col collapsed="false" customWidth="true" hidden="false" outlineLevel="0" max="15" min="15" style="1" width="16.14"/>
    <col collapsed="false" customWidth="true" hidden="false" outlineLevel="0" max="16" min="16" style="1" width="11.29"/>
    <col collapsed="false" customWidth="false" hidden="false" outlineLevel="0" max="17" min="17" style="1" width="8.71"/>
    <col collapsed="false" customWidth="true" hidden="false" outlineLevel="0" max="18" min="18" style="1" width="10.71"/>
    <col collapsed="false" customWidth="false" hidden="false" outlineLevel="0" max="20" min="19" style="1" width="8.71"/>
    <col collapsed="false" customWidth="true" hidden="false" outlineLevel="0" max="21" min="21" style="1" width="11.57"/>
    <col collapsed="false" customWidth="true" hidden="false" outlineLevel="0" max="22" min="22" style="1" width="14.7"/>
    <col collapsed="false" customWidth="true" hidden="false" outlineLevel="0" max="23" min="23" style="1" width="12.29"/>
    <col collapsed="false" customWidth="true" hidden="false" outlineLevel="0" max="24" min="24" style="1" width="13.57"/>
    <col collapsed="false" customWidth="true" hidden="false" outlineLevel="0" max="25" min="25" style="1" width="14.86"/>
    <col collapsed="false" customWidth="false" hidden="false" outlineLevel="0" max="1024" min="26" style="1" width="8.71"/>
  </cols>
  <sheetData>
    <row r="1" customFormat="false" ht="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customFormat="false" ht="30" hidden="false" customHeight="true" outlineLevel="0" collapsed="false">
      <c r="A2" s="3"/>
      <c r="B2" s="3"/>
      <c r="C2" s="3"/>
      <c r="D2" s="3"/>
    </row>
    <row r="4" customFormat="false" ht="45" hidden="false" customHeight="true" outlineLevel="0" collapsed="false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 t="s">
        <v>2</v>
      </c>
      <c r="L4" s="4"/>
      <c r="M4" s="4"/>
      <c r="N4" s="4" t="s">
        <v>3</v>
      </c>
      <c r="O4" s="4" t="s">
        <v>4</v>
      </c>
      <c r="P4" s="4"/>
      <c r="Q4" s="4"/>
      <c r="R4" s="4"/>
      <c r="S4" s="4" t="s">
        <v>5</v>
      </c>
      <c r="T4" s="4" t="s">
        <v>6</v>
      </c>
      <c r="U4" s="4" t="s">
        <v>7</v>
      </c>
      <c r="V4" s="4"/>
      <c r="W4" s="4" t="s">
        <v>8</v>
      </c>
      <c r="X4" s="4"/>
      <c r="Y4" s="4" t="s">
        <v>9</v>
      </c>
    </row>
    <row r="5" customFormat="false" ht="60" hidden="false" customHeight="false" outlineLevel="0" collapsed="false">
      <c r="A5" s="4" t="s">
        <v>10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  <c r="M5" s="4" t="s">
        <v>22</v>
      </c>
      <c r="N5" s="4" t="s">
        <v>23</v>
      </c>
      <c r="O5" s="4" t="s">
        <v>24</v>
      </c>
      <c r="P5" s="4" t="s">
        <v>25</v>
      </c>
      <c r="Q5" s="4" t="s">
        <v>26</v>
      </c>
      <c r="R5" s="4" t="s">
        <v>27</v>
      </c>
      <c r="S5" s="4" t="s">
        <v>28</v>
      </c>
      <c r="T5" s="4" t="s">
        <v>6</v>
      </c>
      <c r="U5" s="4" t="s">
        <v>29</v>
      </c>
      <c r="V5" s="4" t="s">
        <v>30</v>
      </c>
      <c r="W5" s="4" t="s">
        <v>31</v>
      </c>
      <c r="X5" s="4" t="s">
        <v>32</v>
      </c>
      <c r="Y5" s="4"/>
    </row>
    <row r="6" customFormat="false" ht="15" hidden="false" customHeight="false" outlineLevel="0" collapsed="false">
      <c r="A6" s="4" t="n">
        <v>1</v>
      </c>
      <c r="B6" s="4" t="n">
        <v>106</v>
      </c>
      <c r="C6" s="4" t="s">
        <v>33</v>
      </c>
      <c r="D6" s="4" t="n">
        <v>4.56</v>
      </c>
      <c r="E6" s="4" t="n">
        <v>2.77</v>
      </c>
      <c r="F6" s="4" t="n">
        <v>3</v>
      </c>
      <c r="G6" s="5" t="n">
        <f aca="false">D6*E6</f>
        <v>12.6312</v>
      </c>
      <c r="H6" s="4" t="n">
        <f aca="false">((D6*F6)*2+(E6*F6)*2)</f>
        <v>43.98</v>
      </c>
      <c r="I6" s="5" t="n">
        <f aca="false">D6*E6</f>
        <v>12.6312</v>
      </c>
      <c r="J6" s="5" t="n">
        <f aca="false">H6+I6</f>
        <v>56.6112</v>
      </c>
      <c r="K6" s="6" t="n">
        <v>2</v>
      </c>
      <c r="L6" s="4" t="n">
        <v>2</v>
      </c>
      <c r="M6" s="4" t="n">
        <v>1</v>
      </c>
      <c r="N6" s="4" t="n">
        <v>1</v>
      </c>
      <c r="O6" s="4" t="n">
        <v>2</v>
      </c>
      <c r="P6" s="4" t="n">
        <v>1</v>
      </c>
      <c r="Q6" s="4" t="n">
        <v>2</v>
      </c>
      <c r="R6" s="4" t="n">
        <v>1</v>
      </c>
      <c r="S6" s="4" t="n">
        <v>1</v>
      </c>
      <c r="T6" s="4" t="n">
        <v>1</v>
      </c>
      <c r="U6" s="4" t="n">
        <v>1</v>
      </c>
      <c r="V6" s="4" t="n">
        <v>1</v>
      </c>
      <c r="W6" s="4" t="n">
        <v>1</v>
      </c>
      <c r="X6" s="4" t="n">
        <v>3.2</v>
      </c>
      <c r="Y6" s="4"/>
    </row>
    <row r="7" customFormat="false" ht="15" hidden="false" customHeight="false" outlineLevel="0" collapsed="false">
      <c r="A7" s="4" t="n">
        <v>2</v>
      </c>
      <c r="B7" s="4" t="n">
        <v>107</v>
      </c>
      <c r="C7" s="4" t="s">
        <v>34</v>
      </c>
      <c r="D7" s="4" t="n">
        <v>4.56</v>
      </c>
      <c r="E7" s="4" t="n">
        <v>2.77</v>
      </c>
      <c r="F7" s="4" t="n">
        <v>3</v>
      </c>
      <c r="G7" s="5" t="n">
        <f aca="false">D7*E7</f>
        <v>12.6312</v>
      </c>
      <c r="H7" s="4" t="n">
        <f aca="false">((D7*F7)*2+(E7*F7)*2)</f>
        <v>43.98</v>
      </c>
      <c r="I7" s="5" t="n">
        <f aca="false">D7*E7</f>
        <v>12.6312</v>
      </c>
      <c r="J7" s="5" t="n">
        <f aca="false">H7+I7</f>
        <v>56.6112</v>
      </c>
      <c r="K7" s="4" t="n">
        <v>2</v>
      </c>
      <c r="L7" s="4" t="n">
        <v>2</v>
      </c>
      <c r="M7" s="4" t="n">
        <v>1</v>
      </c>
      <c r="N7" s="4" t="n">
        <v>1</v>
      </c>
      <c r="O7" s="4" t="n">
        <v>3</v>
      </c>
      <c r="P7" s="4" t="n">
        <v>2</v>
      </c>
      <c r="Q7" s="4" t="n">
        <v>4</v>
      </c>
      <c r="R7" s="4" t="n">
        <v>1</v>
      </c>
      <c r="S7" s="4" t="n">
        <v>1</v>
      </c>
      <c r="T7" s="4" t="n">
        <v>1</v>
      </c>
      <c r="U7" s="4" t="n">
        <v>1</v>
      </c>
      <c r="V7" s="4" t="n">
        <v>2</v>
      </c>
      <c r="W7" s="4" t="n">
        <v>1</v>
      </c>
      <c r="X7" s="4" t="n">
        <v>3.2</v>
      </c>
      <c r="Y7" s="4"/>
    </row>
    <row r="8" customFormat="false" ht="15" hidden="false" customHeight="false" outlineLevel="0" collapsed="false">
      <c r="A8" s="4" t="n">
        <v>3</v>
      </c>
      <c r="B8" s="4" t="n">
        <v>108</v>
      </c>
      <c r="C8" s="4" t="s">
        <v>34</v>
      </c>
      <c r="D8" s="4" t="n">
        <v>4.56</v>
      </c>
      <c r="E8" s="4" t="n">
        <v>4.36</v>
      </c>
      <c r="F8" s="4" t="n">
        <v>3</v>
      </c>
      <c r="G8" s="5" t="n">
        <f aca="false">D8*E8</f>
        <v>19.8816</v>
      </c>
      <c r="H8" s="4" t="n">
        <f aca="false">((D8*F8)*2+(E8*F8)*2)</f>
        <v>53.52</v>
      </c>
      <c r="I8" s="5" t="n">
        <f aca="false">D8*E8</f>
        <v>19.8816</v>
      </c>
      <c r="J8" s="5" t="n">
        <f aca="false">H8+I8</f>
        <v>73.4016</v>
      </c>
      <c r="K8" s="4" t="n">
        <v>3</v>
      </c>
      <c r="L8" s="4" t="n">
        <v>3</v>
      </c>
      <c r="M8" s="4" t="n">
        <v>1</v>
      </c>
      <c r="N8" s="4" t="n">
        <v>1</v>
      </c>
      <c r="O8" s="4" t="n">
        <v>6</v>
      </c>
      <c r="P8" s="4" t="n">
        <v>1</v>
      </c>
      <c r="Q8" s="4" t="n">
        <v>4</v>
      </c>
      <c r="R8" s="4" t="n">
        <v>1</v>
      </c>
      <c r="S8" s="4" t="n">
        <v>1</v>
      </c>
      <c r="T8" s="4" t="n">
        <v>1</v>
      </c>
      <c r="U8" s="4" t="n">
        <v>1</v>
      </c>
      <c r="V8" s="4" t="n">
        <v>2</v>
      </c>
      <c r="W8" s="4" t="n">
        <v>1</v>
      </c>
      <c r="X8" s="4" t="s">
        <v>35</v>
      </c>
      <c r="Y8" s="4"/>
    </row>
    <row r="9" customFormat="false" ht="15" hidden="false" customHeight="false" outlineLevel="0" collapsed="false">
      <c r="A9" s="4" t="n">
        <v>4</v>
      </c>
      <c r="B9" s="4" t="n">
        <v>109</v>
      </c>
      <c r="C9" s="4" t="s">
        <v>36</v>
      </c>
      <c r="D9" s="4" t="n">
        <v>4.56</v>
      </c>
      <c r="E9" s="4" t="n">
        <v>2.86</v>
      </c>
      <c r="F9" s="4" t="n">
        <v>3</v>
      </c>
      <c r="G9" s="5" t="n">
        <f aca="false">D9*E9</f>
        <v>13.0416</v>
      </c>
      <c r="H9" s="4" t="n">
        <f aca="false">((D9*F9)*2+(E9*F9)*2)</f>
        <v>44.52</v>
      </c>
      <c r="I9" s="5" t="n">
        <f aca="false">D9*E9</f>
        <v>13.0416</v>
      </c>
      <c r="J9" s="5" t="n">
        <f aca="false">H9+I9</f>
        <v>57.5616</v>
      </c>
      <c r="K9" s="4" t="n">
        <v>2</v>
      </c>
      <c r="L9" s="4" t="n">
        <v>2</v>
      </c>
      <c r="M9" s="4" t="n">
        <v>1</v>
      </c>
      <c r="N9" s="4" t="n">
        <v>2</v>
      </c>
      <c r="O9" s="4" t="n">
        <v>4</v>
      </c>
      <c r="P9" s="4" t="n">
        <v>1</v>
      </c>
      <c r="Q9" s="4" t="n">
        <v>5</v>
      </c>
      <c r="R9" s="4" t="n">
        <v>1</v>
      </c>
      <c r="S9" s="4" t="n">
        <v>0</v>
      </c>
      <c r="T9" s="4" t="n">
        <v>0</v>
      </c>
      <c r="U9" s="4" t="n">
        <v>1</v>
      </c>
      <c r="V9" s="4" t="n">
        <v>1</v>
      </c>
      <c r="W9" s="4" t="n">
        <v>1</v>
      </c>
      <c r="X9" s="4" t="n">
        <v>3.2</v>
      </c>
      <c r="Y9" s="4"/>
    </row>
    <row r="10" customFormat="false" ht="15" hidden="false" customHeight="false" outlineLevel="0" collapsed="false">
      <c r="A10" s="4" t="n">
        <v>5</v>
      </c>
      <c r="B10" s="4" t="n">
        <v>110</v>
      </c>
      <c r="C10" s="4" t="s">
        <v>34</v>
      </c>
      <c r="D10" s="4" t="n">
        <v>4.56</v>
      </c>
      <c r="E10" s="4" t="n">
        <v>4.59</v>
      </c>
      <c r="F10" s="4" t="n">
        <v>3</v>
      </c>
      <c r="G10" s="5" t="n">
        <f aca="false">D10*E10</f>
        <v>20.9304</v>
      </c>
      <c r="H10" s="4" t="n">
        <f aca="false">((D10*F10)*2+(E10*F10)*2)</f>
        <v>54.9</v>
      </c>
      <c r="I10" s="5" t="n">
        <f aca="false">D10*E10</f>
        <v>20.9304</v>
      </c>
      <c r="J10" s="5" t="n">
        <f aca="false">H10+I10</f>
        <v>75.8304</v>
      </c>
      <c r="K10" s="4" t="n">
        <v>3</v>
      </c>
      <c r="L10" s="4" t="n">
        <v>3</v>
      </c>
      <c r="M10" s="4" t="n">
        <v>1</v>
      </c>
      <c r="N10" s="4" t="n">
        <v>2</v>
      </c>
      <c r="O10" s="4" t="n">
        <v>6</v>
      </c>
      <c r="P10" s="4" t="n">
        <v>2</v>
      </c>
      <c r="Q10" s="4" t="n">
        <v>4</v>
      </c>
      <c r="R10" s="4" t="n">
        <v>1</v>
      </c>
      <c r="S10" s="4" t="n">
        <v>1</v>
      </c>
      <c r="T10" s="4" t="n">
        <v>1</v>
      </c>
      <c r="U10" s="4" t="n">
        <v>1</v>
      </c>
      <c r="V10" s="4" t="n">
        <v>2</v>
      </c>
      <c r="W10" s="4" t="n">
        <v>1</v>
      </c>
      <c r="X10" s="4" t="s">
        <v>37</v>
      </c>
      <c r="Y10" s="4"/>
    </row>
    <row r="11" customFormat="false" ht="30" hidden="false" customHeight="false" outlineLevel="0" collapsed="false">
      <c r="A11" s="4" t="n">
        <v>6</v>
      </c>
      <c r="B11" s="4" t="n">
        <v>111</v>
      </c>
      <c r="C11" s="4" t="s">
        <v>38</v>
      </c>
      <c r="D11" s="4" t="n">
        <v>4.56</v>
      </c>
      <c r="E11" s="4" t="n">
        <v>5.76</v>
      </c>
      <c r="F11" s="4" t="n">
        <v>3</v>
      </c>
      <c r="G11" s="5" t="n">
        <f aca="false">D11*E11</f>
        <v>26.2656</v>
      </c>
      <c r="H11" s="4" t="n">
        <f aca="false">((D11*F11)*2+(E11*F11)*2)</f>
        <v>61.92</v>
      </c>
      <c r="I11" s="5" t="n">
        <f aca="false">D11*E11</f>
        <v>26.2656</v>
      </c>
      <c r="J11" s="5" t="n">
        <f aca="false">H11+I11</f>
        <v>88.1856</v>
      </c>
      <c r="K11" s="4" t="n">
        <v>4</v>
      </c>
      <c r="L11" s="4" t="n">
        <v>4</v>
      </c>
      <c r="M11" s="4" t="n">
        <v>1</v>
      </c>
      <c r="N11" s="4" t="n">
        <v>2</v>
      </c>
      <c r="O11" s="4" t="n">
        <v>6</v>
      </c>
      <c r="P11" s="4" t="n">
        <v>1</v>
      </c>
      <c r="Q11" s="4" t="n">
        <v>4</v>
      </c>
      <c r="R11" s="4" t="n">
        <v>1</v>
      </c>
      <c r="S11" s="4" t="n">
        <v>1</v>
      </c>
      <c r="T11" s="4" t="n">
        <v>1</v>
      </c>
      <c r="U11" s="4" t="n">
        <v>1</v>
      </c>
      <c r="V11" s="4" t="n">
        <v>2</v>
      </c>
      <c r="W11" s="4" t="n">
        <v>1</v>
      </c>
      <c r="X11" s="4" t="s">
        <v>39</v>
      </c>
      <c r="Y11" s="4"/>
    </row>
    <row r="12" customFormat="false" ht="15" hidden="false" customHeight="true" outlineLevel="0" collapsed="false">
      <c r="A12" s="4" t="n">
        <v>7</v>
      </c>
      <c r="B12" s="4" t="n">
        <v>112</v>
      </c>
      <c r="C12" s="4" t="s">
        <v>40</v>
      </c>
      <c r="D12" s="4" t="n">
        <v>4.55</v>
      </c>
      <c r="E12" s="4" t="n">
        <v>2.27</v>
      </c>
      <c r="F12" s="4" t="n">
        <v>3</v>
      </c>
      <c r="G12" s="5" t="n">
        <f aca="false">D12*E12</f>
        <v>10.3285</v>
      </c>
      <c r="H12" s="4" t="n">
        <f aca="false">((D12*F12)*2+(E12*F12)*2)</f>
        <v>40.92</v>
      </c>
      <c r="I12" s="5" t="n">
        <f aca="false">D12*E12</f>
        <v>10.3285</v>
      </c>
      <c r="J12" s="5" t="n">
        <f aca="false">H12+I12</f>
        <v>51.2485</v>
      </c>
      <c r="K12" s="4" t="n">
        <v>2</v>
      </c>
      <c r="L12" s="4" t="n">
        <v>2</v>
      </c>
      <c r="M12" s="4" t="n">
        <v>1</v>
      </c>
      <c r="N12" s="4" t="n">
        <v>1</v>
      </c>
      <c r="O12" s="4" t="n">
        <v>2</v>
      </c>
      <c r="P12" s="4" t="n">
        <v>1</v>
      </c>
      <c r="Q12" s="4" t="n">
        <v>3</v>
      </c>
      <c r="R12" s="4" t="n">
        <v>1</v>
      </c>
      <c r="S12" s="4" t="n">
        <v>1</v>
      </c>
      <c r="T12" s="4" t="n">
        <v>1</v>
      </c>
      <c r="U12" s="4" t="n">
        <v>1</v>
      </c>
      <c r="V12" s="4" t="n">
        <v>1</v>
      </c>
      <c r="W12" s="4" t="n">
        <v>1</v>
      </c>
      <c r="X12" s="4" t="n">
        <v>3.2</v>
      </c>
      <c r="Y12" s="4"/>
    </row>
    <row r="13" customFormat="false" ht="90" hidden="false" customHeight="false" outlineLevel="0" collapsed="false">
      <c r="A13" s="4" t="n">
        <v>8</v>
      </c>
      <c r="B13" s="4" t="n">
        <v>113</v>
      </c>
      <c r="C13" s="4"/>
      <c r="D13" s="4" t="n">
        <v>4.55</v>
      </c>
      <c r="E13" s="4" t="n">
        <v>2.27</v>
      </c>
      <c r="F13" s="4" t="n">
        <v>3</v>
      </c>
      <c r="G13" s="5" t="n">
        <f aca="false">D13*E13</f>
        <v>10.3285</v>
      </c>
      <c r="H13" s="4" t="n">
        <f aca="false">((D13*F13)*2+(E13*F13)*2)</f>
        <v>40.92</v>
      </c>
      <c r="I13" s="5" t="n">
        <f aca="false">D13*E13</f>
        <v>10.3285</v>
      </c>
      <c r="J13" s="5" t="n">
        <f aca="false">H13+I13</f>
        <v>51.2485</v>
      </c>
      <c r="K13" s="4" t="n">
        <v>2</v>
      </c>
      <c r="L13" s="4" t="n">
        <v>2</v>
      </c>
      <c r="M13" s="4" t="n">
        <v>1</v>
      </c>
      <c r="N13" s="4" t="n">
        <v>0</v>
      </c>
      <c r="O13" s="4" t="n">
        <v>2</v>
      </c>
      <c r="P13" s="4" t="n">
        <v>1</v>
      </c>
      <c r="Q13" s="4" t="n">
        <v>3</v>
      </c>
      <c r="R13" s="4" t="n">
        <v>1</v>
      </c>
      <c r="S13" s="4" t="n">
        <v>1</v>
      </c>
      <c r="T13" s="4" t="n">
        <v>1</v>
      </c>
      <c r="U13" s="4" t="n">
        <v>1</v>
      </c>
      <c r="V13" s="4" t="n">
        <v>1</v>
      </c>
      <c r="W13" s="4" t="n">
        <v>1</v>
      </c>
      <c r="X13" s="4" t="n">
        <v>3.2</v>
      </c>
      <c r="Y13" s="4" t="s">
        <v>41</v>
      </c>
    </row>
    <row r="14" customFormat="false" ht="15" hidden="false" customHeight="false" outlineLevel="0" collapsed="false">
      <c r="A14" s="4" t="n">
        <v>4</v>
      </c>
      <c r="B14" s="4" t="n">
        <v>125</v>
      </c>
      <c r="C14" s="4" t="s">
        <v>34</v>
      </c>
      <c r="D14" s="4" t="n">
        <v>4.56</v>
      </c>
      <c r="E14" s="4" t="n">
        <v>2.96</v>
      </c>
      <c r="F14" s="4" t="n">
        <v>3</v>
      </c>
      <c r="G14" s="5" t="n">
        <f aca="false">D14*E14</f>
        <v>13.4976</v>
      </c>
      <c r="H14" s="4" t="n">
        <f aca="false">((D14*F14)*2+(E14*F14)*2)</f>
        <v>45.12</v>
      </c>
      <c r="I14" s="5" t="n">
        <f aca="false">D14*E14</f>
        <v>13.4976</v>
      </c>
      <c r="J14" s="5" t="n">
        <f aca="false">H14+I14</f>
        <v>58.6176</v>
      </c>
      <c r="K14" s="4" t="n">
        <v>2</v>
      </c>
      <c r="L14" s="4" t="n">
        <v>2</v>
      </c>
      <c r="M14" s="4" t="n">
        <v>1</v>
      </c>
      <c r="N14" s="4" t="n">
        <v>1</v>
      </c>
      <c r="O14" s="4" t="n">
        <v>4</v>
      </c>
      <c r="P14" s="4" t="n">
        <v>2</v>
      </c>
      <c r="Q14" s="4" t="n">
        <v>4</v>
      </c>
      <c r="R14" s="4" t="n">
        <v>1</v>
      </c>
      <c r="S14" s="4" t="n">
        <v>1</v>
      </c>
      <c r="T14" s="4" t="n">
        <v>1</v>
      </c>
      <c r="U14" s="4" t="n">
        <v>1</v>
      </c>
      <c r="V14" s="4" t="n">
        <v>2</v>
      </c>
      <c r="W14" s="4" t="n">
        <v>1</v>
      </c>
      <c r="X14" s="4" t="n">
        <v>3.2</v>
      </c>
      <c r="Y14" s="4"/>
    </row>
    <row r="15" customFormat="false" ht="15" hidden="false" customHeight="false" outlineLevel="0" collapsed="false">
      <c r="A15" s="4" t="n">
        <v>10</v>
      </c>
      <c r="B15" s="4" t="n">
        <v>124</v>
      </c>
      <c r="C15" s="4" t="s">
        <v>34</v>
      </c>
      <c r="D15" s="4" t="n">
        <v>4.56</v>
      </c>
      <c r="E15" s="4" t="n">
        <v>2.85</v>
      </c>
      <c r="F15" s="4" t="n">
        <v>3</v>
      </c>
      <c r="G15" s="5" t="n">
        <f aca="false">D15*E15</f>
        <v>12.996</v>
      </c>
      <c r="H15" s="4" t="n">
        <f aca="false">((D15*F15)*2+(E15*F15)*2)</f>
        <v>44.46</v>
      </c>
      <c r="I15" s="5" t="n">
        <f aca="false">D15*E15</f>
        <v>12.996</v>
      </c>
      <c r="J15" s="5" t="n">
        <f aca="false">H15+I15</f>
        <v>57.456</v>
      </c>
      <c r="K15" s="4" t="n">
        <v>2</v>
      </c>
      <c r="L15" s="4" t="n">
        <v>2</v>
      </c>
      <c r="M15" s="4" t="n">
        <v>1</v>
      </c>
      <c r="N15" s="4" t="n">
        <v>1</v>
      </c>
      <c r="O15" s="4" t="n">
        <v>4</v>
      </c>
      <c r="P15" s="4" t="n">
        <v>2</v>
      </c>
      <c r="Q15" s="4" t="n">
        <v>2</v>
      </c>
      <c r="R15" s="4" t="n">
        <v>1</v>
      </c>
      <c r="S15" s="4" t="n">
        <v>0</v>
      </c>
      <c r="T15" s="4" t="n">
        <v>1</v>
      </c>
      <c r="U15" s="4" t="n">
        <v>1</v>
      </c>
      <c r="V15" s="4" t="n">
        <v>2</v>
      </c>
      <c r="W15" s="4" t="n">
        <v>1</v>
      </c>
      <c r="X15" s="4" t="n">
        <v>3.2</v>
      </c>
      <c r="Y15" s="4"/>
    </row>
    <row r="16" customFormat="false" ht="28.5" hidden="false" customHeight="true" outlineLevel="0" collapsed="false">
      <c r="A16" s="4" t="n">
        <v>11</v>
      </c>
      <c r="B16" s="4" t="n">
        <v>123</v>
      </c>
      <c r="C16" s="4" t="s">
        <v>42</v>
      </c>
      <c r="D16" s="4" t="n">
        <v>4.56</v>
      </c>
      <c r="E16" s="4" t="n">
        <v>4.16</v>
      </c>
      <c r="F16" s="4" t="n">
        <v>3</v>
      </c>
      <c r="G16" s="5" t="n">
        <f aca="false">D16*E16</f>
        <v>18.9696</v>
      </c>
      <c r="H16" s="4" t="n">
        <f aca="false">((D16*F16)*2+(E16*F16)*2)</f>
        <v>52.32</v>
      </c>
      <c r="I16" s="5" t="n">
        <f aca="false">D16*E16</f>
        <v>18.9696</v>
      </c>
      <c r="J16" s="5" t="n">
        <f aca="false">H16+I16</f>
        <v>71.2896</v>
      </c>
      <c r="K16" s="4" t="n">
        <v>2</v>
      </c>
      <c r="L16" s="4" t="n">
        <v>2</v>
      </c>
      <c r="M16" s="4" t="n">
        <v>1</v>
      </c>
      <c r="N16" s="4" t="n">
        <v>1</v>
      </c>
      <c r="O16" s="4" t="n">
        <v>8</v>
      </c>
      <c r="P16" s="7" t="n">
        <v>2</v>
      </c>
      <c r="Q16" s="4" t="n">
        <v>4</v>
      </c>
      <c r="R16" s="4" t="n">
        <v>0</v>
      </c>
      <c r="S16" s="4" t="n">
        <v>0</v>
      </c>
      <c r="T16" s="4" t="n">
        <v>0</v>
      </c>
      <c r="U16" s="4" t="n">
        <v>0</v>
      </c>
      <c r="V16" s="4" t="n">
        <v>1</v>
      </c>
      <c r="W16" s="4" t="n">
        <v>1</v>
      </c>
      <c r="X16" s="4" t="s">
        <v>43</v>
      </c>
      <c r="Y16" s="4"/>
    </row>
    <row r="17" customFormat="false" ht="15" hidden="false" customHeight="false" outlineLevel="0" collapsed="false">
      <c r="A17" s="4" t="n">
        <v>12</v>
      </c>
      <c r="B17" s="4" t="n">
        <v>122</v>
      </c>
      <c r="C17" s="4" t="s">
        <v>34</v>
      </c>
      <c r="D17" s="4" t="n">
        <v>4.56</v>
      </c>
      <c r="E17" s="4" t="n">
        <v>3.01</v>
      </c>
      <c r="F17" s="4" t="n">
        <v>3</v>
      </c>
      <c r="G17" s="5" t="n">
        <f aca="false">D17*E17</f>
        <v>13.7256</v>
      </c>
      <c r="H17" s="4" t="n">
        <f aca="false">((D17*F17)*2+(E17*F17)*2)</f>
        <v>45.42</v>
      </c>
      <c r="I17" s="5" t="n">
        <f aca="false">D17*E17</f>
        <v>13.7256</v>
      </c>
      <c r="J17" s="5" t="n">
        <f aca="false">H17+I17</f>
        <v>59.1456</v>
      </c>
      <c r="K17" s="4" t="n">
        <v>2</v>
      </c>
      <c r="L17" s="4" t="n">
        <v>2</v>
      </c>
      <c r="M17" s="4" t="n">
        <v>1</v>
      </c>
      <c r="N17" s="4" t="n">
        <v>1</v>
      </c>
      <c r="O17" s="4" t="n">
        <v>4</v>
      </c>
      <c r="P17" s="4" t="n">
        <v>1</v>
      </c>
      <c r="Q17" s="4" t="n">
        <v>4</v>
      </c>
      <c r="R17" s="4" t="n">
        <v>1</v>
      </c>
      <c r="S17" s="4" t="n">
        <v>1</v>
      </c>
      <c r="T17" s="4" t="n">
        <v>1</v>
      </c>
      <c r="U17" s="4" t="n">
        <v>1</v>
      </c>
      <c r="V17" s="4" t="n">
        <v>2</v>
      </c>
      <c r="W17" s="4" t="n">
        <v>1</v>
      </c>
      <c r="X17" s="4" t="n">
        <v>3.2</v>
      </c>
      <c r="Y17" s="4"/>
    </row>
    <row r="18" customFormat="false" ht="15" hidden="false" customHeight="false" outlineLevel="0" collapsed="false">
      <c r="A18" s="4" t="n">
        <v>13</v>
      </c>
      <c r="B18" s="4" t="s">
        <v>44</v>
      </c>
      <c r="C18" s="4" t="s">
        <v>44</v>
      </c>
      <c r="D18" s="4" t="n">
        <v>37.43</v>
      </c>
      <c r="E18" s="4" t="n">
        <v>4.55</v>
      </c>
      <c r="F18" s="4" t="n">
        <v>3</v>
      </c>
      <c r="G18" s="5" t="n">
        <f aca="false">D18*E18</f>
        <v>170.3065</v>
      </c>
      <c r="H18" s="4" t="n">
        <f aca="false">((D18*F18)*2+(E18*F18)*2)</f>
        <v>251.88</v>
      </c>
      <c r="I18" s="5" t="n">
        <f aca="false">D18*E18</f>
        <v>170.3065</v>
      </c>
      <c r="J18" s="5" t="n">
        <f aca="false">H18+I18</f>
        <v>422.1865</v>
      </c>
      <c r="K18" s="4" t="n">
        <v>3</v>
      </c>
      <c r="L18" s="4" t="n">
        <v>3</v>
      </c>
      <c r="M18" s="4" t="n">
        <v>1</v>
      </c>
      <c r="N18" s="4" t="n">
        <v>1</v>
      </c>
      <c r="O18" s="4" t="n">
        <v>24</v>
      </c>
      <c r="P18" s="4" t="n">
        <v>10</v>
      </c>
      <c r="Q18" s="4" t="n">
        <v>5</v>
      </c>
      <c r="R18" s="4" t="n">
        <v>0</v>
      </c>
      <c r="S18" s="4" t="n">
        <v>0</v>
      </c>
      <c r="T18" s="4" t="n">
        <v>0</v>
      </c>
      <c r="U18" s="4" t="n">
        <v>0</v>
      </c>
      <c r="V18" s="4" t="n">
        <v>0</v>
      </c>
      <c r="W18" s="4" t="n">
        <v>0</v>
      </c>
      <c r="X18" s="4" t="n">
        <v>0</v>
      </c>
      <c r="Y18" s="4"/>
    </row>
    <row r="19" customFormat="false" ht="15" hidden="false" customHeight="false" outlineLevel="0" collapsed="false">
      <c r="A19" s="4" t="n">
        <v>14</v>
      </c>
      <c r="B19" s="4" t="s">
        <v>45</v>
      </c>
      <c r="C19" s="4"/>
      <c r="D19" s="8" t="n">
        <v>4.56</v>
      </c>
      <c r="E19" s="8" t="n">
        <v>5.36</v>
      </c>
      <c r="F19" s="9"/>
      <c r="G19" s="5" t="n">
        <f aca="false">D19*E19</f>
        <v>24.4416</v>
      </c>
      <c r="H19" s="4" t="n">
        <f aca="false">((D19*F19)*2+(E19*F19)*2)</f>
        <v>0</v>
      </c>
      <c r="I19" s="5" t="n">
        <f aca="false">D19*E19</f>
        <v>24.4416</v>
      </c>
      <c r="J19" s="5" t="n">
        <v>24.44</v>
      </c>
      <c r="K19" s="4" t="n">
        <v>2</v>
      </c>
      <c r="L19" s="4" t="n">
        <v>0</v>
      </c>
      <c r="M19" s="4" t="n">
        <v>0</v>
      </c>
      <c r="N19" s="4" t="n">
        <v>1</v>
      </c>
      <c r="O19" s="4" t="n">
        <v>1</v>
      </c>
      <c r="P19" s="4" t="n">
        <v>3</v>
      </c>
      <c r="Q19" s="4" t="n">
        <v>1</v>
      </c>
      <c r="R19" s="4" t="n">
        <v>1</v>
      </c>
      <c r="S19" s="4" t="n">
        <v>0</v>
      </c>
      <c r="T19" s="4" t="n">
        <v>0</v>
      </c>
      <c r="U19" s="4" t="n">
        <v>0</v>
      </c>
      <c r="V19" s="4" t="n">
        <v>0</v>
      </c>
      <c r="W19" s="4" t="n">
        <v>0</v>
      </c>
      <c r="X19" s="4" t="n">
        <v>0</v>
      </c>
      <c r="Y19" s="4"/>
    </row>
    <row r="20" customFormat="false" ht="30" hidden="false" customHeight="false" outlineLevel="0" collapsed="false">
      <c r="A20" s="4" t="n">
        <v>15</v>
      </c>
      <c r="B20" s="4" t="s">
        <v>46</v>
      </c>
      <c r="C20" s="4"/>
      <c r="D20" s="8"/>
      <c r="E20" s="8"/>
      <c r="F20" s="10"/>
      <c r="G20" s="5"/>
      <c r="H20" s="4" t="n">
        <f aca="false">((D20*F20)*2+(E20*F20)*2)</f>
        <v>0</v>
      </c>
      <c r="I20" s="5"/>
      <c r="J20" s="5"/>
      <c r="K20" s="4" t="n">
        <v>1</v>
      </c>
      <c r="L20" s="4" t="n">
        <v>0</v>
      </c>
      <c r="M20" s="4" t="n">
        <v>0</v>
      </c>
      <c r="N20" s="4" t="n">
        <v>1</v>
      </c>
      <c r="O20" s="4" t="n">
        <v>1</v>
      </c>
      <c r="P20" s="4" t="n">
        <v>2</v>
      </c>
      <c r="Q20" s="4" t="n">
        <v>1</v>
      </c>
      <c r="R20" s="4" t="n">
        <v>2</v>
      </c>
      <c r="S20" s="4" t="n">
        <v>0</v>
      </c>
      <c r="T20" s="4" t="n">
        <v>0</v>
      </c>
      <c r="U20" s="4" t="n">
        <v>0</v>
      </c>
      <c r="V20" s="4" t="n">
        <v>0</v>
      </c>
      <c r="W20" s="4" t="n">
        <v>0</v>
      </c>
      <c r="X20" s="4" t="n">
        <v>0</v>
      </c>
      <c r="Y20" s="4"/>
    </row>
    <row r="21" customFormat="false" ht="45" hidden="false" customHeight="false" outlineLevel="0" collapsed="false">
      <c r="A21" s="4" t="n">
        <v>16</v>
      </c>
      <c r="B21" s="4" t="s">
        <v>47</v>
      </c>
      <c r="C21" s="4"/>
      <c r="D21" s="8"/>
      <c r="E21" s="8"/>
      <c r="F21" s="10"/>
      <c r="G21" s="5"/>
      <c r="H21" s="4" t="n">
        <f aca="false">((D21*F21)*2+(E21*F21)*2)</f>
        <v>0</v>
      </c>
      <c r="I21" s="5"/>
      <c r="J21" s="5"/>
      <c r="K21" s="4" t="n">
        <v>2</v>
      </c>
      <c r="L21" s="4" t="n">
        <v>0</v>
      </c>
      <c r="M21" s="4" t="n">
        <v>0</v>
      </c>
      <c r="N21" s="4" t="n">
        <v>1</v>
      </c>
      <c r="O21" s="4" t="n">
        <v>1</v>
      </c>
      <c r="P21" s="4" t="n">
        <v>3</v>
      </c>
      <c r="Q21" s="4" t="n">
        <v>1</v>
      </c>
      <c r="R21" s="4" t="n">
        <v>3</v>
      </c>
      <c r="S21" s="4" t="n">
        <v>0</v>
      </c>
      <c r="T21" s="4" t="n">
        <v>0</v>
      </c>
      <c r="U21" s="4" t="n">
        <v>0</v>
      </c>
      <c r="V21" s="4" t="n">
        <v>1</v>
      </c>
      <c r="W21" s="4" t="n">
        <v>0</v>
      </c>
      <c r="X21" s="4" t="n">
        <v>0</v>
      </c>
      <c r="Y21" s="4"/>
    </row>
    <row r="22" customFormat="false" ht="15" hidden="false" customHeight="false" outlineLevel="0" collapsed="false">
      <c r="A22" s="4" t="n">
        <v>17</v>
      </c>
      <c r="B22" s="4" t="s">
        <v>48</v>
      </c>
      <c r="C22" s="4"/>
      <c r="D22" s="8"/>
      <c r="E22" s="8"/>
      <c r="F22" s="11"/>
      <c r="G22" s="5"/>
      <c r="H22" s="4" t="n">
        <f aca="false">((D22*F22)*2+(E22*F22)*2)</f>
        <v>0</v>
      </c>
      <c r="I22" s="5"/>
      <c r="J22" s="5"/>
      <c r="K22" s="4" t="n">
        <v>0</v>
      </c>
      <c r="L22" s="4" t="n">
        <v>0</v>
      </c>
      <c r="M22" s="4" t="n">
        <v>0</v>
      </c>
      <c r="N22" s="4" t="n">
        <v>1</v>
      </c>
      <c r="O22" s="4" t="n">
        <v>1</v>
      </c>
      <c r="P22" s="4" t="n">
        <v>1</v>
      </c>
      <c r="Q22" s="4" t="n">
        <v>1</v>
      </c>
      <c r="R22" s="4" t="n">
        <v>0</v>
      </c>
      <c r="S22" s="4" t="n">
        <v>0</v>
      </c>
      <c r="T22" s="4" t="n">
        <v>0</v>
      </c>
      <c r="U22" s="4" t="n">
        <v>1</v>
      </c>
      <c r="V22" s="4" t="n">
        <v>0</v>
      </c>
      <c r="W22" s="4" t="n">
        <v>0</v>
      </c>
      <c r="X22" s="4" t="n">
        <v>0</v>
      </c>
      <c r="Y22" s="4"/>
    </row>
    <row r="23" customFormat="false" ht="30" hidden="false" customHeight="false" outlineLevel="0" collapsed="false">
      <c r="A23" s="4" t="n">
        <v>18</v>
      </c>
      <c r="B23" s="4" t="n">
        <v>105</v>
      </c>
      <c r="C23" s="4" t="s">
        <v>49</v>
      </c>
      <c r="D23" s="12" t="n">
        <v>4.56</v>
      </c>
      <c r="E23" s="12" t="n">
        <v>13.65</v>
      </c>
      <c r="F23" s="12" t="n">
        <v>3</v>
      </c>
      <c r="G23" s="13" t="n">
        <f aca="false">D23*E23</f>
        <v>62.244</v>
      </c>
      <c r="H23" s="4" t="n">
        <f aca="false">((D23*F23)*2+(E23*F23)*2)</f>
        <v>109.26</v>
      </c>
      <c r="I23" s="13" t="n">
        <f aca="false">D23*E23</f>
        <v>62.244</v>
      </c>
      <c r="J23" s="13" t="n">
        <f aca="false">H23+I23</f>
        <v>171.504</v>
      </c>
      <c r="K23" s="4" t="n">
        <v>7</v>
      </c>
      <c r="L23" s="4" t="n">
        <v>7</v>
      </c>
      <c r="M23" s="4" t="n">
        <v>2</v>
      </c>
      <c r="N23" s="4" t="n">
        <v>3</v>
      </c>
      <c r="O23" s="4" t="n">
        <v>12</v>
      </c>
      <c r="P23" s="4" t="n">
        <v>2</v>
      </c>
      <c r="Q23" s="4" t="n">
        <v>8</v>
      </c>
      <c r="R23" s="4" t="n">
        <v>1</v>
      </c>
      <c r="S23" s="4" t="n">
        <v>0</v>
      </c>
      <c r="T23" s="4" t="n">
        <v>0</v>
      </c>
      <c r="U23" s="4" t="n">
        <v>1</v>
      </c>
      <c r="V23" s="4" t="n">
        <v>5</v>
      </c>
      <c r="W23" s="4" t="n">
        <v>0</v>
      </c>
      <c r="X23" s="4" t="n">
        <v>0</v>
      </c>
      <c r="Y23" s="4"/>
    </row>
    <row r="24" customFormat="false" ht="30" hidden="false" customHeight="false" outlineLevel="0" collapsed="false">
      <c r="A24" s="4" t="n">
        <v>19</v>
      </c>
      <c r="B24" s="4" t="n">
        <v>114</v>
      </c>
      <c r="C24" s="4" t="s">
        <v>50</v>
      </c>
      <c r="D24" s="12" t="n">
        <v>4.56</v>
      </c>
      <c r="E24" s="12" t="n">
        <v>2.71</v>
      </c>
      <c r="F24" s="12" t="n">
        <v>3</v>
      </c>
      <c r="G24" s="13" t="n">
        <f aca="false">D24*E24</f>
        <v>12.3576</v>
      </c>
      <c r="H24" s="4" t="n">
        <f aca="false">((D24*F24)*2+(E24*F24)*2)</f>
        <v>43.62</v>
      </c>
      <c r="I24" s="13" t="n">
        <f aca="false">D24*E24</f>
        <v>12.3576</v>
      </c>
      <c r="J24" s="13" t="n">
        <f aca="false">H24+I24</f>
        <v>55.9776</v>
      </c>
      <c r="K24" s="4" t="n">
        <v>2</v>
      </c>
      <c r="L24" s="4" t="n">
        <v>2</v>
      </c>
      <c r="M24" s="4" t="n">
        <v>0</v>
      </c>
      <c r="N24" s="4" t="n">
        <v>1</v>
      </c>
      <c r="O24" s="4" t="n">
        <v>4</v>
      </c>
      <c r="P24" s="4" t="n">
        <v>1</v>
      </c>
      <c r="Q24" s="4" t="n">
        <v>2</v>
      </c>
      <c r="R24" s="4" t="n">
        <v>2</v>
      </c>
      <c r="S24" s="4" t="n">
        <v>0</v>
      </c>
      <c r="T24" s="4" t="n">
        <v>0</v>
      </c>
      <c r="U24" s="4" t="n">
        <v>0</v>
      </c>
      <c r="V24" s="4" t="n">
        <v>2</v>
      </c>
      <c r="W24" s="4" t="n">
        <v>0</v>
      </c>
      <c r="X24" s="4" t="n">
        <v>0</v>
      </c>
      <c r="Y24" s="4" t="s">
        <v>51</v>
      </c>
    </row>
    <row r="25" customFormat="false" ht="15" hidden="false" customHeight="false" outlineLevel="0" collapsed="false">
      <c r="A25" s="4" t="n">
        <v>20</v>
      </c>
      <c r="B25" s="4" t="n">
        <v>115</v>
      </c>
      <c r="C25" s="4" t="s">
        <v>52</v>
      </c>
      <c r="D25" s="12" t="n">
        <v>2.43</v>
      </c>
      <c r="E25" s="12" t="n">
        <v>2.96</v>
      </c>
      <c r="F25" s="12" t="n">
        <v>3</v>
      </c>
      <c r="G25" s="13" t="n">
        <f aca="false">D25*E25</f>
        <v>7.1928</v>
      </c>
      <c r="H25" s="4" t="n">
        <f aca="false">((D25*F25)*2+(E25*F25)*2)</f>
        <v>32.34</v>
      </c>
      <c r="I25" s="13" t="n">
        <f aca="false">D25*E25</f>
        <v>7.1928</v>
      </c>
      <c r="J25" s="13" t="n">
        <f aca="false">H25+I25</f>
        <v>39.5328</v>
      </c>
      <c r="K25" s="4" t="n">
        <v>2</v>
      </c>
      <c r="L25" s="4" t="n">
        <v>2</v>
      </c>
      <c r="M25" s="4" t="n">
        <v>0</v>
      </c>
      <c r="N25" s="4" t="n">
        <v>1</v>
      </c>
      <c r="O25" s="4" t="n">
        <v>2</v>
      </c>
      <c r="P25" s="4" t="n">
        <v>1</v>
      </c>
      <c r="Q25" s="4" t="n">
        <v>2</v>
      </c>
      <c r="R25" s="4" t="n">
        <v>0</v>
      </c>
      <c r="S25" s="4" t="n">
        <v>0</v>
      </c>
      <c r="T25" s="4" t="n">
        <v>0</v>
      </c>
      <c r="U25" s="4" t="n">
        <v>0</v>
      </c>
      <c r="V25" s="4" t="n">
        <v>0</v>
      </c>
      <c r="W25" s="4" t="n">
        <v>0</v>
      </c>
      <c r="X25" s="4" t="n">
        <v>0</v>
      </c>
      <c r="Y25" s="4"/>
    </row>
    <row r="26" customFormat="false" ht="15" hidden="false" customHeight="false" outlineLevel="0" collapsed="false">
      <c r="A26" s="4" t="n">
        <v>21</v>
      </c>
      <c r="B26" s="4" t="n">
        <v>115</v>
      </c>
      <c r="C26" s="4" t="s">
        <v>53</v>
      </c>
      <c r="D26" s="12" t="n">
        <v>1.86</v>
      </c>
      <c r="E26" s="12" t="n">
        <v>2.96</v>
      </c>
      <c r="F26" s="12" t="n">
        <v>3</v>
      </c>
      <c r="G26" s="13" t="n">
        <f aca="false">D26*E26</f>
        <v>5.5056</v>
      </c>
      <c r="H26" s="4" t="n">
        <f aca="false">((D26*F26)*2+(E26*F26)*2)</f>
        <v>28.92</v>
      </c>
      <c r="I26" s="13" t="n">
        <f aca="false">D26*E26</f>
        <v>5.5056</v>
      </c>
      <c r="J26" s="13" t="n">
        <f aca="false">H26+I26</f>
        <v>34.4256</v>
      </c>
      <c r="K26" s="4" t="n">
        <v>2</v>
      </c>
      <c r="L26" s="4" t="n">
        <v>0</v>
      </c>
      <c r="M26" s="4" t="n">
        <v>1</v>
      </c>
      <c r="N26" s="4" t="n">
        <v>1</v>
      </c>
      <c r="O26" s="4" t="n">
        <v>2</v>
      </c>
      <c r="P26" s="4" t="n">
        <v>1</v>
      </c>
      <c r="Q26" s="4" t="n">
        <v>1</v>
      </c>
      <c r="R26" s="4" t="n">
        <v>1</v>
      </c>
      <c r="S26" s="4" t="n">
        <v>0</v>
      </c>
      <c r="T26" s="4" t="n">
        <v>0</v>
      </c>
      <c r="U26" s="4" t="n">
        <v>0</v>
      </c>
      <c r="V26" s="4" t="n">
        <v>0</v>
      </c>
      <c r="W26" s="4" t="n">
        <v>0</v>
      </c>
      <c r="X26" s="4" t="n">
        <v>0</v>
      </c>
      <c r="Y26" s="4"/>
    </row>
    <row r="27" customFormat="false" ht="90" hidden="false" customHeight="false" outlineLevel="0" collapsed="false">
      <c r="A27" s="4" t="n">
        <v>22</v>
      </c>
      <c r="B27" s="4" t="n">
        <v>116</v>
      </c>
      <c r="C27" s="4" t="s">
        <v>40</v>
      </c>
      <c r="D27" s="12" t="n">
        <v>4.46</v>
      </c>
      <c r="E27" s="12" t="n">
        <v>6.13</v>
      </c>
      <c r="F27" s="12" t="n">
        <v>3</v>
      </c>
      <c r="G27" s="13" t="n">
        <f aca="false">D27*E27</f>
        <v>27.3398</v>
      </c>
      <c r="H27" s="4" t="n">
        <f aca="false">((D27*F27)*2+(E27*F27)*2)</f>
        <v>63.54</v>
      </c>
      <c r="I27" s="13" t="n">
        <f aca="false">D27*E27</f>
        <v>27.3398</v>
      </c>
      <c r="J27" s="13" t="n">
        <f aca="false">H27+I27</f>
        <v>90.8798</v>
      </c>
      <c r="K27" s="4" t="n">
        <v>4</v>
      </c>
      <c r="L27" s="4" t="n">
        <v>4</v>
      </c>
      <c r="M27" s="4" t="n">
        <v>1</v>
      </c>
      <c r="N27" s="4" t="n">
        <v>1</v>
      </c>
      <c r="O27" s="4" t="n">
        <v>8</v>
      </c>
      <c r="P27" s="4" t="n">
        <v>1</v>
      </c>
      <c r="Q27" s="4" t="n">
        <v>2</v>
      </c>
      <c r="R27" s="4" t="n">
        <v>1</v>
      </c>
      <c r="S27" s="4" t="n">
        <v>1</v>
      </c>
      <c r="T27" s="4" t="n">
        <v>1</v>
      </c>
      <c r="U27" s="4" t="n">
        <v>0</v>
      </c>
      <c r="V27" s="4" t="n">
        <v>3</v>
      </c>
      <c r="W27" s="4" t="n">
        <v>0</v>
      </c>
      <c r="X27" s="4" t="n">
        <v>0</v>
      </c>
      <c r="Y27" s="4" t="s">
        <v>54</v>
      </c>
    </row>
    <row r="28" customFormat="false" ht="15" hidden="false" customHeight="false" outlineLevel="0" collapsed="false">
      <c r="A28" s="4" t="n">
        <v>23</v>
      </c>
      <c r="B28" s="4" t="n">
        <v>117</v>
      </c>
      <c r="C28" s="4" t="s">
        <v>40</v>
      </c>
      <c r="D28" s="12" t="n">
        <v>4.46</v>
      </c>
      <c r="E28" s="12" t="n">
        <v>5.84</v>
      </c>
      <c r="F28" s="12" t="n">
        <v>3</v>
      </c>
      <c r="G28" s="13" t="n">
        <f aca="false">D28*E28</f>
        <v>26.0464</v>
      </c>
      <c r="H28" s="4" t="n">
        <f aca="false">((D28*F28)*2+(E28*F28)*2)</f>
        <v>61.8</v>
      </c>
      <c r="I28" s="13" t="n">
        <f aca="false">D28*E28</f>
        <v>26.0464</v>
      </c>
      <c r="J28" s="13" t="n">
        <f aca="false">H28+I28</f>
        <v>87.8464</v>
      </c>
      <c r="K28" s="4" t="n">
        <v>4</v>
      </c>
      <c r="L28" s="4" t="n">
        <v>4</v>
      </c>
      <c r="M28" s="4" t="n">
        <v>1</v>
      </c>
      <c r="N28" s="4" t="n">
        <v>1</v>
      </c>
      <c r="O28" s="4" t="n">
        <v>8</v>
      </c>
      <c r="P28" s="4" t="n">
        <v>1</v>
      </c>
      <c r="Q28" s="4" t="n">
        <v>2</v>
      </c>
      <c r="R28" s="4" t="n">
        <v>1</v>
      </c>
      <c r="S28" s="4" t="n">
        <v>0</v>
      </c>
      <c r="T28" s="4" t="n">
        <v>0</v>
      </c>
      <c r="U28" s="4" t="n">
        <v>0</v>
      </c>
      <c r="V28" s="4" t="n">
        <v>3</v>
      </c>
      <c r="W28" s="4" t="n">
        <v>0</v>
      </c>
      <c r="X28" s="4" t="n">
        <v>0</v>
      </c>
      <c r="Y28" s="4"/>
    </row>
    <row r="29" customFormat="false" ht="15" hidden="false" customHeight="false" outlineLevel="0" collapsed="false">
      <c r="A29" s="4"/>
      <c r="B29" s="4"/>
      <c r="C29" s="4"/>
      <c r="D29" s="12"/>
      <c r="E29" s="12"/>
      <c r="F29" s="11"/>
      <c r="G29" s="13"/>
      <c r="H29" s="4"/>
      <c r="I29" s="13"/>
      <c r="J29" s="1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customFormat="false" ht="15" hidden="false" customHeight="false" outlineLevel="0" collapsed="false">
      <c r="A30" s="4"/>
      <c r="B30" s="4"/>
      <c r="C30" s="4"/>
      <c r="D30" s="12"/>
      <c r="E30" s="12"/>
      <c r="F30" s="11"/>
      <c r="G30" s="13"/>
      <c r="H30" s="4"/>
      <c r="I30" s="13"/>
      <c r="J30" s="1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customFormat="false" ht="15" hidden="false" customHeight="false" outlineLevel="0" collapsed="false">
      <c r="A31" s="4"/>
      <c r="B31" s="4"/>
      <c r="C31" s="4"/>
      <c r="D31" s="12"/>
      <c r="E31" s="12"/>
      <c r="F31" s="11"/>
      <c r="G31" s="13"/>
      <c r="H31" s="4"/>
      <c r="I31" s="13"/>
      <c r="J31" s="1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customFormat="false" ht="15" hidden="false" customHeight="false" outlineLevel="0" collapsed="false">
      <c r="A32" s="4"/>
      <c r="B32" s="4"/>
      <c r="C32" s="4"/>
      <c r="D32" s="12"/>
      <c r="E32" s="12"/>
      <c r="F32" s="11"/>
      <c r="G32" s="13"/>
      <c r="H32" s="4"/>
      <c r="I32" s="13"/>
      <c r="J32" s="1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customFormat="false" ht="15" hidden="false" customHeight="false" outlineLevel="0" collapsed="false">
      <c r="A33" s="4" t="s">
        <v>55</v>
      </c>
      <c r="B33" s="4"/>
      <c r="C33" s="4"/>
      <c r="D33" s="4"/>
      <c r="E33" s="4"/>
      <c r="F33" s="4"/>
      <c r="G33" s="5" t="n">
        <f aca="false">SUM(G6:G32)</f>
        <v>520.6617</v>
      </c>
      <c r="H33" s="4" t="n">
        <f aca="false">SUM(H6:H32)</f>
        <v>1163.34</v>
      </c>
      <c r="I33" s="5" t="n">
        <f aca="false">SUM(I6:I32)</f>
        <v>520.6617</v>
      </c>
      <c r="J33" s="5" t="n">
        <f aca="false">SUM(J6:J32)</f>
        <v>1684.0001</v>
      </c>
      <c r="K33" s="4" t="n">
        <f aca="false">SUM(K6:K25)</f>
        <v>47</v>
      </c>
      <c r="L33" s="4" t="n">
        <f aca="false">SUM(L6:L25)</f>
        <v>42</v>
      </c>
      <c r="M33" s="4" t="n">
        <f aca="false">SUM(M6:M25)</f>
        <v>15</v>
      </c>
      <c r="N33" s="4" t="n">
        <f aca="false">SUM(N6:N24)</f>
        <v>23</v>
      </c>
      <c r="O33" s="4" t="n">
        <f aca="false">SUM(O6:O28)</f>
        <v>115</v>
      </c>
      <c r="P33" s="4" t="n">
        <f aca="false">SUM(P6:P28)</f>
        <v>43</v>
      </c>
      <c r="Q33" s="4" t="n">
        <f aca="false">SUM(Q6:Q28)</f>
        <v>69</v>
      </c>
      <c r="R33" s="4" t="n">
        <f aca="false">SUM(R6:R23)</f>
        <v>18</v>
      </c>
      <c r="S33" s="4" t="n">
        <f aca="false">SUM(S6:S23)</f>
        <v>9</v>
      </c>
      <c r="T33" s="4" t="n">
        <f aca="false">SUM(T6:T23)</f>
        <v>10</v>
      </c>
      <c r="U33" s="4" t="n">
        <f aca="false">SUM(U6:U23)</f>
        <v>13</v>
      </c>
      <c r="V33" s="4" t="n">
        <f aca="false">SUM(V6:V23)</f>
        <v>25</v>
      </c>
      <c r="W33" s="4" t="n">
        <f aca="false">SUM(W6:W23)</f>
        <v>12</v>
      </c>
      <c r="X33" s="4" t="n">
        <v>0</v>
      </c>
      <c r="Y33" s="4"/>
    </row>
    <row r="34" customFormat="false" ht="15" hidden="false" customHeight="false" outlineLevel="0" collapsed="false">
      <c r="A34" s="4"/>
      <c r="B34" s="4"/>
      <c r="C34" s="4"/>
      <c r="D34" s="4"/>
      <c r="E34" s="4"/>
      <c r="F34" s="4"/>
      <c r="G34" s="5"/>
      <c r="H34" s="4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customFormat="false" ht="15" hidden="false" customHeight="false" outlineLevel="0" collapsed="false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</sheetData>
  <mergeCells count="13">
    <mergeCell ref="A1:Y1"/>
    <mergeCell ref="A2:D2"/>
    <mergeCell ref="A4:J4"/>
    <mergeCell ref="K4:M4"/>
    <mergeCell ref="O4:R4"/>
    <mergeCell ref="U4:V4"/>
    <mergeCell ref="W4:X4"/>
    <mergeCell ref="C12:C13"/>
    <mergeCell ref="D19:D22"/>
    <mergeCell ref="E19:E22"/>
    <mergeCell ref="G19:G22"/>
    <mergeCell ref="I19:I22"/>
    <mergeCell ref="J19:J2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0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D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67.57"/>
  </cols>
  <sheetData>
    <row r="3" customFormat="false" ht="48" hidden="false" customHeight="true" outlineLevel="0" collapsed="false">
      <c r="A3" s="15" t="s">
        <v>56</v>
      </c>
      <c r="B3" s="15"/>
      <c r="C3" s="15"/>
      <c r="D3" s="15"/>
    </row>
    <row r="4" customFormat="false" ht="15.75" hidden="false" customHeight="false" outlineLevel="0" collapsed="false"/>
    <row r="5" customFormat="false" ht="32.25" hidden="false" customHeight="false" outlineLevel="0" collapsed="false">
      <c r="A5" s="16" t="s">
        <v>57</v>
      </c>
      <c r="B5" s="17" t="s">
        <v>58</v>
      </c>
      <c r="C5" s="17" t="s">
        <v>59</v>
      </c>
      <c r="D5" s="17" t="s">
        <v>60</v>
      </c>
    </row>
    <row r="6" customFormat="false" ht="16.5" hidden="false" customHeight="true" outlineLevel="0" collapsed="false">
      <c r="A6" s="18" t="s">
        <v>61</v>
      </c>
      <c r="B6" s="18"/>
      <c r="C6" s="18"/>
      <c r="D6" s="18"/>
    </row>
    <row r="7" customFormat="false" ht="47.25" hidden="false" customHeight="true" outlineLevel="0" collapsed="false">
      <c r="A7" s="19" t="n">
        <v>1</v>
      </c>
      <c r="B7" s="20" t="s">
        <v>62</v>
      </c>
      <c r="C7" s="21" t="s">
        <v>63</v>
      </c>
      <c r="D7" s="21" t="n">
        <v>1700</v>
      </c>
    </row>
    <row r="8" customFormat="false" ht="16.5" hidden="false" customHeight="false" outlineLevel="0" collapsed="false">
      <c r="A8" s="19" t="n">
        <v>2</v>
      </c>
      <c r="B8" s="20" t="s">
        <v>64</v>
      </c>
      <c r="C8" s="21" t="s">
        <v>65</v>
      </c>
      <c r="D8" s="21" t="n">
        <v>21</v>
      </c>
    </row>
    <row r="9" customFormat="false" ht="16.5" hidden="false" customHeight="false" outlineLevel="0" collapsed="false">
      <c r="A9" s="19" t="n">
        <v>3</v>
      </c>
      <c r="B9" s="20" t="s">
        <v>66</v>
      </c>
      <c r="C9" s="21" t="s">
        <v>67</v>
      </c>
      <c r="D9" s="21" t="n">
        <v>25</v>
      </c>
    </row>
    <row r="10" customFormat="false" ht="32.25" hidden="false" customHeight="false" outlineLevel="0" collapsed="false">
      <c r="A10" s="19" t="n">
        <v>4</v>
      </c>
      <c r="B10" s="20" t="s">
        <v>68</v>
      </c>
      <c r="C10" s="21" t="s">
        <v>65</v>
      </c>
      <c r="D10" s="21" t="n">
        <v>25</v>
      </c>
    </row>
    <row r="11" customFormat="false" ht="16.5" hidden="false" customHeight="false" outlineLevel="0" collapsed="false">
      <c r="A11" s="19" t="n">
        <v>5</v>
      </c>
      <c r="B11" s="20" t="s">
        <v>69</v>
      </c>
      <c r="C11" s="21" t="s">
        <v>65</v>
      </c>
      <c r="D11" s="21" t="n">
        <v>3</v>
      </c>
    </row>
    <row r="12" customFormat="false" ht="32.25" hidden="false" customHeight="false" outlineLevel="0" collapsed="false">
      <c r="A12" s="19" t="n">
        <v>6</v>
      </c>
      <c r="B12" s="20" t="s">
        <v>70</v>
      </c>
      <c r="C12" s="21" t="s">
        <v>65</v>
      </c>
      <c r="D12" s="21" t="n">
        <v>12</v>
      </c>
    </row>
    <row r="13" customFormat="false" ht="16.5" hidden="false" customHeight="false" outlineLevel="0" collapsed="false">
      <c r="A13" s="19" t="n">
        <v>7</v>
      </c>
      <c r="B13" s="20" t="s">
        <v>71</v>
      </c>
      <c r="C13" s="21" t="s">
        <v>65</v>
      </c>
      <c r="D13" s="21" t="n">
        <v>115</v>
      </c>
    </row>
    <row r="14" customFormat="false" ht="16.5" hidden="false" customHeight="false" outlineLevel="0" collapsed="false">
      <c r="A14" s="19" t="n">
        <v>8</v>
      </c>
      <c r="B14" s="20" t="s">
        <v>72</v>
      </c>
      <c r="C14" s="21" t="s">
        <v>65</v>
      </c>
      <c r="D14" s="21" t="n">
        <v>47</v>
      </c>
    </row>
    <row r="15" customFormat="false" ht="16.5" hidden="false" customHeight="false" outlineLevel="0" collapsed="false">
      <c r="A15" s="19" t="n">
        <v>9</v>
      </c>
      <c r="B15" s="20" t="s">
        <v>73</v>
      </c>
      <c r="C15" s="21" t="s">
        <v>65</v>
      </c>
      <c r="D15" s="21" t="n">
        <v>42</v>
      </c>
    </row>
    <row r="16" customFormat="false" ht="16.5" hidden="false" customHeight="false" outlineLevel="0" collapsed="false">
      <c r="A16" s="19" t="n">
        <v>10</v>
      </c>
      <c r="B16" s="20" t="s">
        <v>74</v>
      </c>
      <c r="C16" s="21" t="s">
        <v>65</v>
      </c>
      <c r="D16" s="21" t="n">
        <v>15</v>
      </c>
    </row>
    <row r="17" customFormat="false" ht="33.75" hidden="false" customHeight="false" outlineLevel="0" collapsed="false">
      <c r="A17" s="19" t="n">
        <v>11</v>
      </c>
      <c r="B17" s="22" t="s">
        <v>75</v>
      </c>
      <c r="C17" s="21" t="s">
        <v>65</v>
      </c>
      <c r="D17" s="21" t="s">
        <v>76</v>
      </c>
    </row>
    <row r="18" customFormat="false" ht="17.25" hidden="false" customHeight="false" outlineLevel="0" collapsed="false">
      <c r="A18" s="19" t="n">
        <v>12</v>
      </c>
      <c r="B18" s="22" t="s">
        <v>77</v>
      </c>
      <c r="C18" s="21" t="s">
        <v>65</v>
      </c>
      <c r="D18" s="21" t="n">
        <v>12</v>
      </c>
    </row>
    <row r="19" customFormat="false" ht="32.25" hidden="false" customHeight="false" outlineLevel="0" collapsed="false">
      <c r="A19" s="19" t="n">
        <v>13</v>
      </c>
      <c r="B19" s="20" t="s">
        <v>78</v>
      </c>
      <c r="C19" s="21" t="s">
        <v>63</v>
      </c>
      <c r="D19" s="21" t="n">
        <v>520</v>
      </c>
    </row>
    <row r="20" customFormat="false" ht="16.5" hidden="false" customHeight="false" outlineLevel="0" collapsed="false">
      <c r="A20" s="19" t="n">
        <v>14</v>
      </c>
      <c r="B20" s="20" t="s">
        <v>79</v>
      </c>
      <c r="C20" s="21" t="s">
        <v>67</v>
      </c>
      <c r="D20" s="21"/>
    </row>
    <row r="21" customFormat="false" ht="16.5" hidden="false" customHeight="false" outlineLevel="0" collapsed="false">
      <c r="A21" s="19" t="n">
        <v>15</v>
      </c>
      <c r="B21" s="20" t="s">
        <v>80</v>
      </c>
      <c r="C21" s="21" t="s">
        <v>65</v>
      </c>
      <c r="D21" s="21" t="n">
        <v>1</v>
      </c>
    </row>
    <row r="22" customFormat="false" ht="16.5" hidden="false" customHeight="false" outlineLevel="0" collapsed="false">
      <c r="A22" s="19" t="n">
        <v>16</v>
      </c>
      <c r="B22" s="20" t="s">
        <v>81</v>
      </c>
      <c r="C22" s="21" t="s">
        <v>65</v>
      </c>
      <c r="D22" s="21" t="n">
        <v>1</v>
      </c>
    </row>
    <row r="23" customFormat="false" ht="48" hidden="false" customHeight="false" outlineLevel="0" collapsed="false">
      <c r="A23" s="19" t="n">
        <v>17</v>
      </c>
      <c r="B23" s="20" t="s">
        <v>82</v>
      </c>
      <c r="C23" s="21" t="s">
        <v>65</v>
      </c>
      <c r="D23" s="21" t="n">
        <v>1</v>
      </c>
    </row>
    <row r="24" customFormat="false" ht="16.5" hidden="false" customHeight="false" outlineLevel="0" collapsed="false">
      <c r="A24" s="19" t="n">
        <v>18</v>
      </c>
      <c r="B24" s="20" t="s">
        <v>83</v>
      </c>
      <c r="C24" s="21" t="s">
        <v>63</v>
      </c>
      <c r="D24" s="21" t="n">
        <v>65</v>
      </c>
    </row>
    <row r="25" customFormat="false" ht="16.5" hidden="false" customHeight="false" outlineLevel="0" collapsed="false">
      <c r="A25" s="19" t="n">
        <v>19</v>
      </c>
      <c r="B25" s="20" t="s">
        <v>84</v>
      </c>
      <c r="C25" s="21" t="s">
        <v>63</v>
      </c>
      <c r="D25" s="21" t="n">
        <v>10</v>
      </c>
    </row>
    <row r="26" customFormat="false" ht="32.25" hidden="false" customHeight="false" outlineLevel="0" collapsed="false">
      <c r="A26" s="19" t="n">
        <v>20</v>
      </c>
      <c r="B26" s="20" t="s">
        <v>85</v>
      </c>
      <c r="C26" s="20" t="s">
        <v>86</v>
      </c>
      <c r="D26" s="21" t="n">
        <v>1</v>
      </c>
    </row>
    <row r="27" customFormat="false" ht="16.5" hidden="false" customHeight="false" outlineLevel="0" collapsed="false">
      <c r="A27" s="19" t="n">
        <v>21</v>
      </c>
      <c r="B27" s="20" t="s">
        <v>87</v>
      </c>
      <c r="C27" s="21" t="s">
        <v>63</v>
      </c>
      <c r="D27" s="21" t="n">
        <v>10</v>
      </c>
    </row>
    <row r="28" customFormat="false" ht="16.5" hidden="false" customHeight="false" outlineLevel="0" collapsed="false">
      <c r="A28" s="19" t="n">
        <v>22</v>
      </c>
      <c r="B28" s="20" t="s">
        <v>88</v>
      </c>
      <c r="C28" s="21" t="s">
        <v>63</v>
      </c>
      <c r="D28" s="21" t="n">
        <v>60</v>
      </c>
    </row>
    <row r="29" customFormat="false" ht="16.5" hidden="false" customHeight="false" outlineLevel="0" collapsed="false">
      <c r="A29" s="23" t="n">
        <v>23</v>
      </c>
      <c r="B29" s="24" t="s">
        <v>89</v>
      </c>
      <c r="C29" s="25"/>
      <c r="D29" s="26"/>
    </row>
  </sheetData>
  <mergeCells count="2">
    <mergeCell ref="A3:D3"/>
    <mergeCell ref="A6:D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zgredzik</dc:creator>
  <dc:description/>
  <dc:language>pl-PL</dc:language>
  <cp:lastModifiedBy>Joanna Betke</cp:lastModifiedBy>
  <cp:lastPrinted>2020-09-03T10:49:22Z</cp:lastPrinted>
  <dcterms:modified xsi:type="dcterms:W3CDTF">2020-12-08T12:49:49Z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